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45" windowWidth="11145" windowHeight="1212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C28" i="1" l="1"/>
  <c r="B29" i="1"/>
  <c r="B28" i="1"/>
  <c r="B27" i="1"/>
  <c r="N21" i="1"/>
  <c r="N20" i="1" l="1"/>
  <c r="N19" i="1" l="1"/>
  <c r="N16" i="1" l="1"/>
  <c r="N17" i="1"/>
  <c r="N18" i="1"/>
  <c r="C27" i="1" l="1"/>
  <c r="D27" i="1"/>
  <c r="E27" i="1"/>
  <c r="F27" i="1"/>
  <c r="G27" i="1"/>
  <c r="H27" i="1"/>
  <c r="I27" i="1"/>
  <c r="J27" i="1"/>
  <c r="K27" i="1"/>
  <c r="L27" i="1"/>
  <c r="M27" i="1"/>
  <c r="D28" i="1"/>
  <c r="E28" i="1"/>
  <c r="F28" i="1"/>
  <c r="G28" i="1"/>
  <c r="H28" i="1"/>
  <c r="I28" i="1"/>
  <c r="J28" i="1"/>
  <c r="K28" i="1"/>
  <c r="L28" i="1"/>
  <c r="M28" i="1"/>
  <c r="C29" i="1"/>
  <c r="D29" i="1"/>
  <c r="E29" i="1"/>
  <c r="F29" i="1"/>
  <c r="G29" i="1"/>
  <c r="H29" i="1"/>
  <c r="I29" i="1"/>
  <c r="J29" i="1"/>
  <c r="K29" i="1"/>
  <c r="L29" i="1"/>
  <c r="M29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<sst xmlns="http://schemas.openxmlformats.org/spreadsheetml/2006/main" count="20" uniqueCount="20">
  <si>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</si>
  <si>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</si>
  <si>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</si>
  <si>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</si>
  <si>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</si>
  <si>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</si>
  <si>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</si>
  <si>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</si>
  <si>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</si>
  <si>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</si>
  <si>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</si>
  <si>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</si>
  <si>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Absheron Threshold</t>
  </si>
  <si>
    <t>Mean square deviation, m/sec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</si>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</sst>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2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F31" sqref="F31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20" t="s">
        <v>12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20" t="s">
        <v>13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8" t="s">
        <v>14</v>
      </c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7" t="s">
        <v>16</v>
      </c>
    </row>
    <row r="8" spans="1:14" x14ac:dyDescent="0.25">
      <c r="A8" s="18"/>
      <c r="B8" s="6" t="s">
        <v>0</v>
      </c>
      <c r="C8" s="6" t="s">
        <v>1</v>
      </c>
      <c r="D8" s="6" t="s">
        <v>2</v>
      </c>
      <c r="E8" s="6" t="s">
        <v>3</v>
      </c>
      <c r="F8" s="6" t="s">
        <v>4</v>
      </c>
      <c r="G8" s="6" t="s">
        <v>5</v>
      </c>
      <c r="H8" s="6" t="s">
        <v>6</v>
      </c>
      <c r="I8" s="6" t="s">
        <v>7</v>
      </c>
      <c r="J8" s="6" t="s">
        <v>8</v>
      </c>
      <c r="K8" s="6" t="s">
        <v>9</v>
      </c>
      <c r="L8" s="6" t="s">
        <v>10</v>
      </c>
      <c r="M8" s="6" t="s">
        <v>11</v>
      </c>
      <c r="N8" s="17"/>
    </row>
    <row r="9" spans="1:14" x14ac:dyDescent="0.25">
      <c r="A9" s="7">
        <v>2011</v>
      </c>
      <c r="B9" s="12"/>
      <c r="C9" s="12"/>
      <c r="D9" s="12"/>
      <c r="E9" s="12"/>
      <c r="F9" s="12"/>
      <c r="G9" s="12"/>
      <c r="H9" s="12"/>
      <c r="I9" s="12"/>
      <c r="J9" s="12"/>
      <c r="K9" s="9">
        <v>1.96</v>
      </c>
      <c r="L9" s="9">
        <v>2.16</v>
      </c>
      <c r="M9" s="9">
        <v>1.35</v>
      </c>
      <c r="N9" s="8">
        <f>AVERAGE(B9:M9)</f>
        <v>1.8233333333333335</v>
      </c>
    </row>
    <row r="10" spans="1:14" x14ac:dyDescent="0.25">
      <c r="A10" s="7">
        <v>2012</v>
      </c>
      <c r="B10" s="12">
        <v>1.83</v>
      </c>
      <c r="C10" s="12">
        <v>2.16</v>
      </c>
      <c r="D10" s="12">
        <v>2.08</v>
      </c>
      <c r="E10" s="12">
        <v>2</v>
      </c>
      <c r="F10" s="12">
        <v>1.8</v>
      </c>
      <c r="G10" s="12">
        <v>2.0499999999999998</v>
      </c>
      <c r="H10" s="12">
        <v>1.76</v>
      </c>
      <c r="I10" s="12">
        <v>1.62</v>
      </c>
      <c r="J10" s="12">
        <v>2.0299999999999998</v>
      </c>
      <c r="K10" s="9">
        <v>1.61</v>
      </c>
      <c r="L10" s="9">
        <v>1.68</v>
      </c>
      <c r="M10" s="9">
        <v>1.9</v>
      </c>
      <c r="N10" s="8">
        <f t="shared" ref="N10:N14" si="0">AVERAGE(B10:M10)</f>
        <v>1.8766666666666667</v>
      </c>
    </row>
    <row r="11" spans="1:14" x14ac:dyDescent="0.25">
      <c r="A11" s="7">
        <v>2013</v>
      </c>
      <c r="B11" s="9">
        <v>1.89</v>
      </c>
      <c r="C11" s="9">
        <v>1.41</v>
      </c>
      <c r="D11" s="9">
        <v>2.2000000000000002</v>
      </c>
      <c r="E11" s="12">
        <v>1.6</v>
      </c>
      <c r="F11" s="12">
        <v>1.62</v>
      </c>
      <c r="G11" s="12">
        <v>1.95</v>
      </c>
      <c r="H11" s="12">
        <v>2.11</v>
      </c>
      <c r="I11" s="12">
        <v>1.7</v>
      </c>
      <c r="J11" s="12">
        <v>1.91</v>
      </c>
      <c r="K11" s="12">
        <v>2.23</v>
      </c>
      <c r="L11" s="14">
        <v>2.2000000000000002</v>
      </c>
      <c r="M11" s="12">
        <v>2.54</v>
      </c>
      <c r="N11" s="8">
        <f t="shared" si="0"/>
        <v>1.9466666666666663</v>
      </c>
    </row>
    <row r="12" spans="1:14" x14ac:dyDescent="0.25">
      <c r="A12" s="7">
        <v>2014</v>
      </c>
      <c r="B12" s="13">
        <v>2.19</v>
      </c>
      <c r="C12" s="13">
        <v>2.0499999999999998</v>
      </c>
      <c r="D12" s="13">
        <v>2.74</v>
      </c>
      <c r="E12" s="13">
        <v>2.44</v>
      </c>
      <c r="F12" s="13">
        <v>1.97</v>
      </c>
      <c r="G12" s="13">
        <v>2.66</v>
      </c>
      <c r="H12" s="13">
        <v>2.25</v>
      </c>
      <c r="I12" s="13">
        <v>1.85</v>
      </c>
      <c r="J12" s="13">
        <v>2.38</v>
      </c>
      <c r="K12" s="13">
        <v>3</v>
      </c>
      <c r="L12" s="13">
        <v>2.08</v>
      </c>
      <c r="M12" s="13">
        <v>2.42</v>
      </c>
      <c r="N12" s="8">
        <f t="shared" si="0"/>
        <v>2.3358333333333334</v>
      </c>
    </row>
    <row r="13" spans="1:14" x14ac:dyDescent="0.25">
      <c r="A13" s="7">
        <v>2015</v>
      </c>
      <c r="B13" s="13">
        <v>2.4500000000000002</v>
      </c>
      <c r="C13" s="13">
        <v>3.12</v>
      </c>
      <c r="D13" s="13">
        <v>2.27</v>
      </c>
      <c r="E13" s="13">
        <v>2.5099999999999998</v>
      </c>
      <c r="F13" s="13">
        <v>1.91</v>
      </c>
      <c r="G13" s="13">
        <v>2.66</v>
      </c>
      <c r="H13" s="13">
        <v>2.58</v>
      </c>
      <c r="I13" s="13">
        <v>2.2799999999999998</v>
      </c>
      <c r="J13" s="13">
        <v>1.73</v>
      </c>
      <c r="K13" s="13">
        <v>2.2999999999999998</v>
      </c>
      <c r="L13" s="13">
        <v>2.4300000000000002</v>
      </c>
      <c r="M13" s="13">
        <v>2.35</v>
      </c>
      <c r="N13" s="8">
        <f t="shared" si="0"/>
        <v>2.3825000000000003</v>
      </c>
    </row>
    <row r="14" spans="1:14" x14ac:dyDescent="0.25">
      <c r="A14" s="7">
        <v>2016</v>
      </c>
      <c r="B14" s="13">
        <v>2.42</v>
      </c>
      <c r="C14" s="13">
        <v>2.68</v>
      </c>
      <c r="D14" s="13">
        <v>2.84</v>
      </c>
      <c r="E14" s="13">
        <v>2.82</v>
      </c>
      <c r="F14" s="13">
        <v>2.06</v>
      </c>
      <c r="G14" s="13">
        <v>2.15</v>
      </c>
      <c r="H14" s="13">
        <v>2.62</v>
      </c>
      <c r="I14" s="13">
        <v>1.97</v>
      </c>
      <c r="J14" s="13">
        <v>2.59</v>
      </c>
      <c r="K14" s="13">
        <v>2.2000000000000002</v>
      </c>
      <c r="L14" s="13">
        <v>1.74</v>
      </c>
      <c r="M14" s="13">
        <v>2.68</v>
      </c>
      <c r="N14" s="8">
        <f t="shared" si="0"/>
        <v>2.3974999999999995</v>
      </c>
    </row>
    <row r="15" spans="1:14" x14ac:dyDescent="0.25">
      <c r="A15" s="7">
        <v>2017</v>
      </c>
      <c r="B15" s="13">
        <v>2.0099999999999998</v>
      </c>
      <c r="C15" s="13">
        <v>2.29</v>
      </c>
      <c r="D15" s="13">
        <v>2.16</v>
      </c>
      <c r="E15" s="13">
        <v>2.39</v>
      </c>
      <c r="F15" s="13">
        <v>2.23</v>
      </c>
      <c r="G15" s="13">
        <v>2.2400000000000002</v>
      </c>
      <c r="H15" s="13">
        <v>2.37</v>
      </c>
      <c r="I15" s="13">
        <v>2.17</v>
      </c>
      <c r="J15" s="13">
        <v>2.35</v>
      </c>
      <c r="K15" s="13">
        <v>2.38</v>
      </c>
      <c r="L15" s="13">
        <v>2.1</v>
      </c>
      <c r="M15" s="13">
        <v>2.2999999999999998</v>
      </c>
      <c r="N15" s="8">
        <f t="shared" ref="N15:N20" si="1">AVERAGE(B15:M15)</f>
        <v>2.249166666666667</v>
      </c>
    </row>
    <row r="16" spans="1:14" x14ac:dyDescent="0.25">
      <c r="A16" s="7">
        <v>2018</v>
      </c>
      <c r="B16" s="13">
        <v>2.56</v>
      </c>
      <c r="C16" s="13">
        <v>1.85</v>
      </c>
      <c r="D16" s="13">
        <v>2.93</v>
      </c>
      <c r="E16" s="13">
        <v>2.2000000000000002</v>
      </c>
      <c r="F16" s="13">
        <v>2.21</v>
      </c>
      <c r="G16" s="13">
        <v>2.09</v>
      </c>
      <c r="H16" s="13">
        <v>2.02</v>
      </c>
      <c r="I16" s="13">
        <v>2.4700000000000002</v>
      </c>
      <c r="J16" s="13">
        <v>2.25</v>
      </c>
      <c r="K16" s="13">
        <v>2.6253613641094069</v>
      </c>
      <c r="L16" s="13">
        <v>2.6438664698258103</v>
      </c>
      <c r="M16" s="13">
        <v>1.8333750561497049</v>
      </c>
      <c r="N16" s="8">
        <f t="shared" si="1"/>
        <v>2.3068835741737432</v>
      </c>
    </row>
    <row r="17" spans="1:14" x14ac:dyDescent="0.25">
      <c r="A17" s="7">
        <v>2019</v>
      </c>
      <c r="B17" s="13">
        <v>3.1068869244201607</v>
      </c>
      <c r="C17" s="13">
        <v>2.1189253775132704</v>
      </c>
      <c r="D17" s="13">
        <v>2.9396218774904166</v>
      </c>
      <c r="E17" s="13">
        <v>2.2243873672685397</v>
      </c>
      <c r="F17" s="13">
        <v>2.1960374871939892</v>
      </c>
      <c r="G17" s="13">
        <v>2.3518274675185658</v>
      </c>
      <c r="H17" s="13">
        <v>2.5521829001328245</v>
      </c>
      <c r="I17" s="13">
        <v>2.3720157725175697</v>
      </c>
      <c r="J17" s="13">
        <v>2.4883341260146468</v>
      </c>
      <c r="K17" s="13">
        <v>2.2091796422753158</v>
      </c>
      <c r="L17" s="13">
        <v>2.1027526310650475</v>
      </c>
      <c r="M17" s="13">
        <v>2.2835738539160522</v>
      </c>
      <c r="N17" s="8">
        <f t="shared" si="1"/>
        <v>2.4121437856105334</v>
      </c>
    </row>
    <row r="18" spans="1:14" x14ac:dyDescent="0.25">
      <c r="A18" s="7">
        <v>2020</v>
      </c>
      <c r="B18" s="13">
        <v>2.0543166797547534</v>
      </c>
      <c r="C18" s="13">
        <v>2.9831454325366318</v>
      </c>
      <c r="D18" s="13">
        <v>2.1212585272221953</v>
      </c>
      <c r="E18" s="13">
        <v>2.21</v>
      </c>
      <c r="F18" s="13">
        <v>2.6456119125482984</v>
      </c>
      <c r="G18" s="13">
        <v>2.403252605137399</v>
      </c>
      <c r="H18" s="13">
        <v>2.403252605137399</v>
      </c>
      <c r="I18" s="13">
        <v>2.6107993968521899</v>
      </c>
      <c r="J18" s="13">
        <v>1.8559619573330077</v>
      </c>
      <c r="K18" s="13">
        <v>1.5809729531607279</v>
      </c>
      <c r="L18" s="13">
        <v>1.795165465247994</v>
      </c>
      <c r="M18" s="13">
        <v>1.8857830015641788</v>
      </c>
      <c r="N18" s="8">
        <f t="shared" si="1"/>
        <v>2.2124600447078979</v>
      </c>
    </row>
    <row r="19" spans="1:14" x14ac:dyDescent="0.25">
      <c r="A19" s="7">
        <v>2021</v>
      </c>
      <c r="B19" s="16">
        <v>2.0524647282698982</v>
      </c>
      <c r="C19" s="16">
        <v>2.1285278082822012</v>
      </c>
      <c r="D19" s="16">
        <v>2.9993668530862045</v>
      </c>
      <c r="E19" s="16">
        <v>2.585787742277545</v>
      </c>
      <c r="F19" s="16">
        <v>2.4318239710560574</v>
      </c>
      <c r="G19" s="16">
        <v>2.0085775448066228</v>
      </c>
      <c r="H19" s="16">
        <v>2.3661559238120842</v>
      </c>
      <c r="I19" s="16">
        <v>1.6055149757218845</v>
      </c>
      <c r="J19" s="16">
        <v>2.7450088071579022</v>
      </c>
      <c r="K19" s="16">
        <v>2.2931048823228299</v>
      </c>
      <c r="L19" s="7">
        <v>2.82</v>
      </c>
      <c r="M19" s="7">
        <v>2.11</v>
      </c>
      <c r="N19" s="16">
        <f t="shared" si="1"/>
        <v>2.3455277697327692</v>
      </c>
    </row>
    <row r="20" spans="1:14" x14ac:dyDescent="0.25">
      <c r="A20" s="7">
        <v>2022</v>
      </c>
      <c r="B20" s="16">
        <v>2.27</v>
      </c>
      <c r="C20" s="16">
        <v>2.09</v>
      </c>
      <c r="D20" s="16">
        <v>2.1800000000000002</v>
      </c>
      <c r="E20" s="16">
        <v>2.3072433440665714</v>
      </c>
      <c r="F20" s="16">
        <v>2.4651883935904366</v>
      </c>
      <c r="G20" s="16">
        <v>2.0487365444515864</v>
      </c>
      <c r="H20" s="16">
        <v>2.1463165038007048</v>
      </c>
      <c r="I20" s="16">
        <v>1.340397706285321</v>
      </c>
      <c r="J20" s="16">
        <v>2.298302716821973</v>
      </c>
      <c r="K20" s="16">
        <v>1.8976568432901448</v>
      </c>
      <c r="L20" s="16">
        <v>1.9128005704748634</v>
      </c>
      <c r="M20" s="7">
        <v>1.76</v>
      </c>
      <c r="N20" s="16">
        <f t="shared" si="1"/>
        <v>2.0597202185651335</v>
      </c>
    </row>
    <row r="21" spans="1:14" x14ac:dyDescent="0.25">
      <c r="A21" s="7">
        <v>2023</v>
      </c>
      <c r="B21" s="16">
        <v>2.051218510396474</v>
      </c>
      <c r="C21" s="16">
        <v>2.512965094264854</v>
      </c>
      <c r="D21" s="16">
        <v>2.625286441729306</v>
      </c>
      <c r="E21" s="16">
        <v>1.8922479332519717</v>
      </c>
      <c r="F21" s="16">
        <v>2.0627451097708502</v>
      </c>
      <c r="G21" s="16">
        <v>1.9274480595878489</v>
      </c>
      <c r="H21" s="16">
        <v>2.0684070592889445</v>
      </c>
      <c r="I21" s="16">
        <v>1.7767613978186239</v>
      </c>
      <c r="J21" s="16">
        <v>2.0716126886203083</v>
      </c>
      <c r="K21" s="16">
        <v>2.297142862152278</v>
      </c>
      <c r="L21" s="16">
        <v>2.3329931724840391</v>
      </c>
      <c r="M21" s="16">
        <v>2.1518042673615563</v>
      </c>
      <c r="N21" s="16">
        <f t="shared" ref="N21:N22" si="2">AVERAGE(B21:M21)</f>
        <v>2.1475527163939208</v>
      </c>
    </row>
    <row r="22" spans="1:14" x14ac:dyDescent="0.25">
      <c r="A22" s="7">
        <v>2024</v>
      </c>
      <c r="B22" s="16">
        <v>2.5852752360547382</v>
      </c>
      <c r="C22" s="16">
        <v>2.0305020390865489</v>
      </c>
      <c r="D22" s="16">
        <v>1.9379470077308989</v>
      </c>
      <c r="E22" s="16">
        <v>1.8091542818914792</v>
      </c>
      <c r="F22" s="16">
        <v>2.0014869570744405</v>
      </c>
      <c r="G22" s="16">
        <v>2.0723900260732937</v>
      </c>
      <c r="H22" s="16">
        <v>1.8640173586501463</v>
      </c>
      <c r="I22" s="16">
        <v>1.8614610853165627</v>
      </c>
      <c r="J22" s="16">
        <v>1.6622139399225451</v>
      </c>
      <c r="K22" s="16">
        <v>1.6347337536487854</v>
      </c>
      <c r="L22" s="16">
        <v>2.0200283923456008</v>
      </c>
      <c r="M22" s="16">
        <v>2.3237646143038662</v>
      </c>
      <c r="N22" s="16">
        <f t="shared" si="2"/>
        <v>1.9835812243415754</v>
      </c>
    </row>
    <row r="23" spans="1:14" x14ac:dyDescent="0.25">
      <c r="A23" s="7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7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7">
        <v>2027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8"/>
    </row>
    <row r="26" spans="1:14" x14ac:dyDescent="0.25">
      <c r="A26" s="1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10"/>
      <c r="N26" s="11"/>
    </row>
    <row r="27" spans="1:14" x14ac:dyDescent="0.25">
      <c r="A27" s="4" t="s">
        <v>17</v>
      </c>
      <c r="B27" s="5">
        <f>AVERAGE(B9:B26)</f>
        <v>2.2669355445304635</v>
      </c>
      <c r="C27" s="5">
        <f t="shared" ref="C27:M27" si="3">AVERAGE(C9:C26)</f>
        <v>2.2633896732064231</v>
      </c>
      <c r="D27" s="5">
        <f t="shared" si="3"/>
        <v>2.4633446697891559</v>
      </c>
      <c r="E27" s="5">
        <f t="shared" si="3"/>
        <v>2.2299092822120086</v>
      </c>
      <c r="F27" s="5">
        <f t="shared" si="3"/>
        <v>2.1232995254795446</v>
      </c>
      <c r="G27" s="5">
        <f t="shared" si="3"/>
        <v>2.2009409421211781</v>
      </c>
      <c r="H27" s="5">
        <f t="shared" si="3"/>
        <v>2.2392563346786232</v>
      </c>
      <c r="I27" s="5">
        <f t="shared" si="3"/>
        <v>1.9713038718855502</v>
      </c>
      <c r="J27" s="5">
        <f t="shared" si="3"/>
        <v>2.1816487873746446</v>
      </c>
      <c r="K27" s="5">
        <f t="shared" si="3"/>
        <v>2.1584394500685344</v>
      </c>
      <c r="L27" s="5">
        <f t="shared" si="3"/>
        <v>2.144114764388811</v>
      </c>
      <c r="M27" s="5">
        <f t="shared" si="3"/>
        <v>2.1348786280925256</v>
      </c>
      <c r="N27" s="11"/>
    </row>
    <row r="28" spans="1:14" x14ac:dyDescent="0.25">
      <c r="A28" s="4" t="s">
        <v>18</v>
      </c>
      <c r="B28" s="5">
        <f>MAX(B9:B26)</f>
        <v>3.1068869244201607</v>
      </c>
      <c r="C28" s="5">
        <f>MAX(C9:C26)</f>
        <v>3.12</v>
      </c>
      <c r="D28" s="5">
        <f t="shared" ref="D28:M28" si="4">MAX(D9:D26)</f>
        <v>2.9993668530862045</v>
      </c>
      <c r="E28" s="5">
        <f t="shared" si="4"/>
        <v>2.82</v>
      </c>
      <c r="F28" s="5">
        <f t="shared" si="4"/>
        <v>2.6456119125482984</v>
      </c>
      <c r="G28" s="5">
        <f t="shared" si="4"/>
        <v>2.66</v>
      </c>
      <c r="H28" s="5">
        <f t="shared" si="4"/>
        <v>2.62</v>
      </c>
      <c r="I28" s="5">
        <f t="shared" si="4"/>
        <v>2.6107993968521899</v>
      </c>
      <c r="J28" s="5">
        <f t="shared" si="4"/>
        <v>2.7450088071579022</v>
      </c>
      <c r="K28" s="5">
        <f t="shared" si="4"/>
        <v>3</v>
      </c>
      <c r="L28" s="5">
        <f t="shared" si="4"/>
        <v>2.82</v>
      </c>
      <c r="M28" s="5">
        <f t="shared" si="4"/>
        <v>2.68</v>
      </c>
      <c r="N28" s="11"/>
    </row>
    <row r="29" spans="1:14" x14ac:dyDescent="0.25">
      <c r="A29" s="4" t="s">
        <v>19</v>
      </c>
      <c r="B29" s="5">
        <f>MIN(B9:B26)</f>
        <v>1.83</v>
      </c>
      <c r="C29" s="5">
        <f t="shared" ref="C29:M29" si="5">MIN(C9:C26)</f>
        <v>1.41</v>
      </c>
      <c r="D29" s="5">
        <f t="shared" si="5"/>
        <v>1.9379470077308989</v>
      </c>
      <c r="E29" s="5">
        <f t="shared" si="5"/>
        <v>1.6</v>
      </c>
      <c r="F29" s="5">
        <f t="shared" si="5"/>
        <v>1.62</v>
      </c>
      <c r="G29" s="5">
        <f t="shared" si="5"/>
        <v>1.9274480595878489</v>
      </c>
      <c r="H29" s="5">
        <f t="shared" si="5"/>
        <v>1.76</v>
      </c>
      <c r="I29" s="5">
        <f t="shared" si="5"/>
        <v>1.340397706285321</v>
      </c>
      <c r="J29" s="5">
        <f t="shared" si="5"/>
        <v>1.6622139399225451</v>
      </c>
      <c r="K29" s="5">
        <f t="shared" si="5"/>
        <v>1.5809729531607279</v>
      </c>
      <c r="L29" s="5">
        <f t="shared" si="5"/>
        <v>1.68</v>
      </c>
      <c r="M29" s="5">
        <f t="shared" si="5"/>
        <v>1.35</v>
      </c>
      <c r="N29" s="11"/>
    </row>
  </sheetData>
  <mergeCells count="5">
    <mergeCell ref="N7:N8"/>
    <mergeCell ref="A7:A8"/>
    <mergeCell ref="B7:M7"/>
    <mergeCell ref="A3:M3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dcterms:created xsi:type="dcterms:W3CDTF">2013-10-21T09:04:38Z</dcterms:created>
  <dcterms:modified xsi:type="dcterms:W3CDTF">2025-01-14T10:01:57Z</dcterms:modified>
</cp:coreProperties>
</file>