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150" yWindow="60" windowWidth="13590" windowHeight="121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N19" i="1" l="1"/>
  <c r="N18" i="1" l="1"/>
  <c r="N17" i="1" l="1"/>
  <c r="N14" i="1" l="1"/>
  <c r="N15" i="1"/>
  <c r="N16" i="1"/>
  <c r="C25" i="1" l="1"/>
  <c r="D25" i="1"/>
  <c r="E25" i="1"/>
  <c r="F25" i="1"/>
  <c r="G25" i="1"/>
  <c r="H25" i="1"/>
  <c r="I25" i="1"/>
  <c r="J25" i="1"/>
  <c r="K25" i="1"/>
  <c r="L25" i="1"/>
  <c r="M25" i="1"/>
  <c r="C26" i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B27" i="1"/>
  <c r="B26" i="1"/>
  <c r="B25" i="1"/>
  <c r="N13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<sst xmlns="http://schemas.openxmlformats.org/spreadsheetml/2006/main" count="20" uniqueCount="20">
  <si>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</si>
  <si>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</si>
  <si>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</si>
  <si>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</si>
  <si>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</si>
  <si>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</si>
  <si>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</si>
  <si>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</si>
  <si>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</si>
  <si>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</si>
  <si>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</si>
  <si>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</si>
  <si>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 xml:space="preserve">Latitudinal North Caspian gradient of atmospheric pressure </t>
  </si>
  <si>
    <r>
      <t xml:space="preserve">The occurrence of eastern circulation type , </t>
    </r>
    <r>
      <rPr>
        <b/>
        <sz val="10"/>
        <rFont val="Times New Roman"/>
        <family val="1"/>
        <charset val="204"/>
      </rPr>
      <t>%</t>
    </r>
  </si>
  <si>
    <t>Month</t>
  </si>
  <si>
    <t>Years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</si>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</sst>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164" fontId="6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I34" sqref="I34"/>
    </sheetView>
  </sheetViews>
  <sheetFormatPr defaultRowHeight="15" x14ac:dyDescent="0.25"/>
  <sheetData>
    <row r="2" spans="1:14" x14ac:dyDescent="0.25">
      <c r="A2" s="3"/>
      <c r="B2" s="3"/>
      <c r="C2" s="21" t="s">
        <v>12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3"/>
    </row>
    <row r="3" spans="1:14" x14ac:dyDescent="0.25">
      <c r="A3" s="4"/>
      <c r="B3" s="1"/>
      <c r="C3" s="21" t="s">
        <v>13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3"/>
    </row>
    <row r="4" spans="1:14" x14ac:dyDescent="0.25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</row>
    <row r="5" spans="1:14" x14ac:dyDescent="0.25">
      <c r="A5" s="22" t="s">
        <v>15</v>
      </c>
      <c r="B5" s="22" t="s">
        <v>14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 t="s">
        <v>16</v>
      </c>
    </row>
    <row r="6" spans="1:14" x14ac:dyDescent="0.25">
      <c r="A6" s="22"/>
      <c r="B6" s="5" t="s">
        <v>0</v>
      </c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6" t="s">
        <v>6</v>
      </c>
      <c r="I6" s="6" t="s">
        <v>7</v>
      </c>
      <c r="J6" s="6" t="s">
        <v>8</v>
      </c>
      <c r="K6" s="6" t="s">
        <v>9</v>
      </c>
      <c r="L6" s="6" t="s">
        <v>10</v>
      </c>
      <c r="M6" s="6" t="s">
        <v>11</v>
      </c>
      <c r="N6" s="22"/>
    </row>
    <row r="7" spans="1:14" x14ac:dyDescent="0.25">
      <c r="A7" s="7">
        <v>2011</v>
      </c>
      <c r="B7" s="8"/>
      <c r="C7" s="8"/>
      <c r="D7" s="8"/>
      <c r="E7" s="8"/>
      <c r="F7" s="8"/>
      <c r="G7" s="8"/>
      <c r="H7" s="8"/>
      <c r="I7" s="8"/>
      <c r="J7" s="8"/>
      <c r="K7" s="9">
        <v>43.55</v>
      </c>
      <c r="L7" s="9">
        <v>24.58</v>
      </c>
      <c r="M7" s="9">
        <v>74.19</v>
      </c>
      <c r="N7" s="10">
        <f>AVERAGE(B7:M7)</f>
        <v>47.44</v>
      </c>
    </row>
    <row r="8" spans="1:14" x14ac:dyDescent="0.25">
      <c r="A8" s="7">
        <v>2012</v>
      </c>
      <c r="B8" s="8">
        <v>76.599999999999994</v>
      </c>
      <c r="C8" s="8">
        <v>77.7</v>
      </c>
      <c r="D8" s="8">
        <v>21.6</v>
      </c>
      <c r="E8" s="8">
        <v>46.55</v>
      </c>
      <c r="F8" s="8">
        <v>75.63</v>
      </c>
      <c r="G8" s="8">
        <v>32.5</v>
      </c>
      <c r="H8" s="8">
        <v>50.8</v>
      </c>
      <c r="I8" s="8">
        <v>55.6</v>
      </c>
      <c r="J8" s="8">
        <v>71.7</v>
      </c>
      <c r="K8" s="9">
        <v>83.1</v>
      </c>
      <c r="L8" s="9">
        <v>74.2</v>
      </c>
      <c r="M8" s="9">
        <v>78</v>
      </c>
      <c r="N8" s="10">
        <f t="shared" ref="N8:N12" si="0">AVERAGE(B8:M8)</f>
        <v>61.998333333333335</v>
      </c>
    </row>
    <row r="9" spans="1:14" x14ac:dyDescent="0.25">
      <c r="A9" s="7">
        <v>2013</v>
      </c>
      <c r="B9" s="9">
        <v>58.9</v>
      </c>
      <c r="C9" s="9">
        <v>82.9</v>
      </c>
      <c r="D9" s="9">
        <v>54.8</v>
      </c>
      <c r="E9" s="8">
        <v>50</v>
      </c>
      <c r="F9" s="8">
        <v>66.099999999999994</v>
      </c>
      <c r="G9" s="8">
        <v>39.200000000000003</v>
      </c>
      <c r="H9" s="8">
        <v>25</v>
      </c>
      <c r="I9" s="8">
        <v>45.8</v>
      </c>
      <c r="J9" s="8">
        <v>48.3</v>
      </c>
      <c r="K9" s="8">
        <v>48.4</v>
      </c>
      <c r="L9" s="11">
        <v>66.7</v>
      </c>
      <c r="M9" s="8">
        <v>36.299999999999997</v>
      </c>
      <c r="N9" s="10">
        <f t="shared" si="0"/>
        <v>51.866666666666674</v>
      </c>
    </row>
    <row r="10" spans="1:14" x14ac:dyDescent="0.25">
      <c r="A10" s="14">
        <v>2014</v>
      </c>
      <c r="B10" s="15">
        <v>62.9</v>
      </c>
      <c r="C10" s="15">
        <v>69.599999999999994</v>
      </c>
      <c r="D10" s="15">
        <v>58.7</v>
      </c>
      <c r="E10" s="15">
        <v>65</v>
      </c>
      <c r="F10" s="15">
        <v>76.400000000000006</v>
      </c>
      <c r="G10" s="15">
        <v>41.7</v>
      </c>
      <c r="H10" s="15">
        <v>70.7</v>
      </c>
      <c r="I10" s="15">
        <v>64.5</v>
      </c>
      <c r="J10" s="15">
        <v>76.5</v>
      </c>
      <c r="K10" s="15">
        <v>64.5</v>
      </c>
      <c r="L10" s="15">
        <v>78.3</v>
      </c>
      <c r="M10" s="15">
        <v>58.1</v>
      </c>
      <c r="N10" s="10">
        <f t="shared" si="0"/>
        <v>65.575000000000003</v>
      </c>
    </row>
    <row r="11" spans="1:14" x14ac:dyDescent="0.25">
      <c r="A11" s="14">
        <v>2015</v>
      </c>
      <c r="B11" s="15">
        <v>61.3</v>
      </c>
      <c r="C11" s="15">
        <v>74.099999999999994</v>
      </c>
      <c r="D11" s="15">
        <v>69.400000000000006</v>
      </c>
      <c r="E11" s="15">
        <v>45</v>
      </c>
      <c r="F11" s="15">
        <v>36.299999999999997</v>
      </c>
      <c r="G11" s="15">
        <v>53.3</v>
      </c>
      <c r="H11" s="15">
        <v>41.9</v>
      </c>
      <c r="I11" s="15">
        <v>67.7</v>
      </c>
      <c r="J11" s="15">
        <v>81.7</v>
      </c>
      <c r="K11" s="15">
        <v>58.5</v>
      </c>
      <c r="L11" s="15">
        <v>55.8</v>
      </c>
      <c r="M11" s="15">
        <v>25</v>
      </c>
      <c r="N11" s="10">
        <f t="shared" si="0"/>
        <v>55.833333333333321</v>
      </c>
    </row>
    <row r="12" spans="1:14" x14ac:dyDescent="0.25">
      <c r="A12" s="14">
        <v>2016</v>
      </c>
      <c r="B12" s="15">
        <v>54.8</v>
      </c>
      <c r="C12" s="15">
        <v>64.3</v>
      </c>
      <c r="D12" s="15">
        <v>36.299999999999997</v>
      </c>
      <c r="E12" s="15">
        <v>45</v>
      </c>
      <c r="F12" s="15">
        <v>54.8</v>
      </c>
      <c r="G12" s="15">
        <v>54.2</v>
      </c>
      <c r="H12" s="15">
        <v>41.9</v>
      </c>
      <c r="I12" s="15">
        <v>84.7</v>
      </c>
      <c r="J12" s="15">
        <v>23.3</v>
      </c>
      <c r="K12" s="15">
        <v>73.400000000000006</v>
      </c>
      <c r="L12" s="15">
        <v>67.5</v>
      </c>
      <c r="M12" s="15">
        <v>31.5</v>
      </c>
      <c r="N12" s="10">
        <f t="shared" si="0"/>
        <v>52.641666666666659</v>
      </c>
    </row>
    <row r="13" spans="1:14" x14ac:dyDescent="0.25">
      <c r="A13" s="14">
        <v>2017</v>
      </c>
      <c r="B13" s="15">
        <v>51.6</v>
      </c>
      <c r="C13" s="15">
        <v>48.2</v>
      </c>
      <c r="D13" s="15">
        <v>69.099999999999994</v>
      </c>
      <c r="E13" s="15">
        <v>57.5</v>
      </c>
      <c r="F13" s="15">
        <v>56.5</v>
      </c>
      <c r="G13" s="15">
        <v>40</v>
      </c>
      <c r="H13" s="15">
        <v>53.2</v>
      </c>
      <c r="I13" s="15">
        <v>74.2</v>
      </c>
      <c r="J13" s="15">
        <v>68.3</v>
      </c>
      <c r="K13" s="15">
        <v>43.5</v>
      </c>
      <c r="L13" s="15">
        <v>64.2</v>
      </c>
      <c r="M13" s="15">
        <v>79.8</v>
      </c>
      <c r="N13" s="10">
        <f t="shared" ref="N13:N18" si="1">AVERAGE(B13:M13)</f>
        <v>58.841666666666661</v>
      </c>
    </row>
    <row r="14" spans="1:14" x14ac:dyDescent="0.25">
      <c r="A14" s="16">
        <v>2018</v>
      </c>
      <c r="B14" s="15">
        <v>75.8</v>
      </c>
      <c r="C14" s="15">
        <v>85.7</v>
      </c>
      <c r="D14" s="15">
        <v>61.3</v>
      </c>
      <c r="E14" s="15">
        <v>42.5</v>
      </c>
      <c r="F14" s="15">
        <v>76.400000000000006</v>
      </c>
      <c r="G14" s="15">
        <v>65.8</v>
      </c>
      <c r="H14" s="15">
        <v>62.9</v>
      </c>
      <c r="I14" s="15">
        <v>62.1</v>
      </c>
      <c r="J14" s="15">
        <v>70.8</v>
      </c>
      <c r="K14" s="15">
        <v>66.129032258064512</v>
      </c>
      <c r="L14" s="15">
        <v>74.166666666666671</v>
      </c>
      <c r="M14" s="15">
        <v>73.387096774193552</v>
      </c>
      <c r="N14" s="10">
        <f t="shared" si="1"/>
        <v>68.081899641577053</v>
      </c>
    </row>
    <row r="15" spans="1:14" x14ac:dyDescent="0.25">
      <c r="A15" s="16">
        <v>2019</v>
      </c>
      <c r="B15" s="15">
        <v>71.774193548387103</v>
      </c>
      <c r="C15" s="15">
        <v>59.821428571428569</v>
      </c>
      <c r="D15" s="15">
        <v>45.967741935483872</v>
      </c>
      <c r="E15" s="15">
        <v>65</v>
      </c>
      <c r="F15" s="15">
        <v>38.70967741935484</v>
      </c>
      <c r="G15" s="15">
        <v>69.166666666666671</v>
      </c>
      <c r="H15" s="15">
        <v>35.483870967741936</v>
      </c>
      <c r="I15" s="15">
        <v>56.09756097560976</v>
      </c>
      <c r="J15" s="15">
        <v>72.5</v>
      </c>
      <c r="K15" s="15">
        <v>70.967741935483872</v>
      </c>
      <c r="L15" s="15">
        <v>87.5</v>
      </c>
      <c r="M15" s="15">
        <v>50</v>
      </c>
      <c r="N15" s="10">
        <f t="shared" si="1"/>
        <v>60.249073501679732</v>
      </c>
    </row>
    <row r="16" spans="1:14" x14ac:dyDescent="0.25">
      <c r="A16" s="16">
        <v>2020</v>
      </c>
      <c r="B16" s="15">
        <v>44.354838709677416</v>
      </c>
      <c r="C16" s="15">
        <v>54.310344827586206</v>
      </c>
      <c r="D16" s="15">
        <v>70.967741935483872</v>
      </c>
      <c r="E16" s="15">
        <v>35.799999999999997</v>
      </c>
      <c r="F16" s="15">
        <v>41.935483870967744</v>
      </c>
      <c r="G16" s="15">
        <v>62.903225806451616</v>
      </c>
      <c r="H16" s="15">
        <v>62.903225806451616</v>
      </c>
      <c r="I16" s="15">
        <v>25.806451612903224</v>
      </c>
      <c r="J16" s="15">
        <v>75.423728813559322</v>
      </c>
      <c r="K16" s="15">
        <v>84.677419354838719</v>
      </c>
      <c r="L16" s="15">
        <v>57.499999999999993</v>
      </c>
      <c r="M16" s="15">
        <v>90.322580645161281</v>
      </c>
      <c r="N16" s="10">
        <f t="shared" si="1"/>
        <v>58.908753448590083</v>
      </c>
    </row>
    <row r="17" spans="1:14" x14ac:dyDescent="0.25">
      <c r="A17" s="16">
        <v>2021</v>
      </c>
      <c r="B17" s="15">
        <v>29.838709677419356</v>
      </c>
      <c r="C17" s="15">
        <v>48.214285714285715</v>
      </c>
      <c r="D17" s="15">
        <v>41.12903225806452</v>
      </c>
      <c r="E17" s="15">
        <v>62.5</v>
      </c>
      <c r="F17" s="15">
        <v>62.601626016260155</v>
      </c>
      <c r="G17" s="15">
        <v>52.941176470588239</v>
      </c>
      <c r="H17" s="15">
        <v>35.483870967741936</v>
      </c>
      <c r="I17" s="15">
        <v>77.41935483870968</v>
      </c>
      <c r="J17" s="15">
        <v>60.833333333333329</v>
      </c>
      <c r="K17" s="15">
        <v>72.58064516129032</v>
      </c>
      <c r="L17" s="15">
        <v>60</v>
      </c>
      <c r="M17" s="15">
        <v>60.5</v>
      </c>
      <c r="N17" s="15">
        <f t="shared" si="1"/>
        <v>55.336836203141104</v>
      </c>
    </row>
    <row r="18" spans="1:14" x14ac:dyDescent="0.25">
      <c r="A18" s="16">
        <v>2022</v>
      </c>
      <c r="B18" s="15">
        <v>37.9</v>
      </c>
      <c r="C18" s="15">
        <v>48.2</v>
      </c>
      <c r="D18" s="15">
        <v>36.299999999999997</v>
      </c>
      <c r="E18" s="15">
        <v>51.666666666666671</v>
      </c>
      <c r="F18" s="15">
        <v>30.64516129032258</v>
      </c>
      <c r="G18" s="15">
        <v>39.166666666666664</v>
      </c>
      <c r="H18" s="15">
        <v>32.258064516129032</v>
      </c>
      <c r="I18" s="15">
        <v>85.483870967741936</v>
      </c>
      <c r="J18" s="15">
        <v>54.166666666666664</v>
      </c>
      <c r="K18" s="15">
        <v>50</v>
      </c>
      <c r="L18" s="15">
        <v>58.333333333333336</v>
      </c>
      <c r="M18" s="15">
        <v>75.8</v>
      </c>
      <c r="N18" s="15">
        <f t="shared" si="1"/>
        <v>49.993369175627237</v>
      </c>
    </row>
    <row r="19" spans="1:14" x14ac:dyDescent="0.25">
      <c r="A19" s="16">
        <v>2023</v>
      </c>
      <c r="B19" s="15">
        <v>26.612903225806448</v>
      </c>
      <c r="C19" s="15">
        <v>49.107142857142854</v>
      </c>
      <c r="D19" s="15">
        <v>57.258064516129039</v>
      </c>
      <c r="E19" s="15">
        <v>47.5</v>
      </c>
      <c r="F19" s="15">
        <v>35.483870967741936</v>
      </c>
      <c r="G19" s="15">
        <v>28.333333333333332</v>
      </c>
      <c r="H19" s="15">
        <v>20.967741935483872</v>
      </c>
      <c r="I19" s="15">
        <v>30.64516129032258</v>
      </c>
      <c r="J19" s="15">
        <v>56.666666666666664</v>
      </c>
      <c r="K19" s="15">
        <v>49.193548387096776</v>
      </c>
      <c r="L19" s="15">
        <v>55.833333333333336</v>
      </c>
      <c r="M19" s="15">
        <v>46.774193548387096</v>
      </c>
      <c r="N19" s="15">
        <f t="shared" ref="N19:N20" si="2">AVERAGE(B19:M19)</f>
        <v>42.031330005120324</v>
      </c>
    </row>
    <row r="20" spans="1:14" x14ac:dyDescent="0.25">
      <c r="A20" s="16">
        <v>2024</v>
      </c>
      <c r="B20" s="15">
        <v>49.193548387096776</v>
      </c>
      <c r="C20" s="15">
        <v>65.517241379310349</v>
      </c>
      <c r="D20" s="15">
        <v>50.806451612903224</v>
      </c>
      <c r="E20" s="15">
        <v>53.333333333333336</v>
      </c>
      <c r="F20" s="15">
        <v>44.354838709677416</v>
      </c>
      <c r="G20" s="15">
        <v>22.5</v>
      </c>
      <c r="H20" s="15">
        <v>20.161290322580644</v>
      </c>
      <c r="I20" s="15">
        <v>45.967741935483872</v>
      </c>
      <c r="J20" s="15">
        <v>97.5</v>
      </c>
      <c r="K20" s="15">
        <v>40.322580645161288</v>
      </c>
      <c r="L20" s="15">
        <v>50.833333333333329</v>
      </c>
      <c r="M20" s="15">
        <v>66.129032258064512</v>
      </c>
      <c r="N20" s="15">
        <f t="shared" si="2"/>
        <v>50.551615993078734</v>
      </c>
    </row>
    <row r="21" spans="1:14" x14ac:dyDescent="0.25">
      <c r="A21" s="16">
        <v>2025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 x14ac:dyDescent="0.25">
      <c r="A22" s="16">
        <v>2026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x14ac:dyDescent="0.25">
      <c r="A23" s="16">
        <v>2027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0"/>
    </row>
    <row r="24" spans="1:14" x14ac:dyDescent="0.25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9"/>
      <c r="N24" s="12"/>
    </row>
    <row r="25" spans="1:14" x14ac:dyDescent="0.25">
      <c r="A25" s="20" t="s">
        <v>17</v>
      </c>
      <c r="B25" s="13">
        <f>AVERAGE(B7:B24)</f>
        <v>53.967245657568249</v>
      </c>
      <c r="C25" s="13">
        <f t="shared" ref="C25:M25" si="3">AVERAGE(C7:C24)</f>
        <v>63.666957180750281</v>
      </c>
      <c r="D25" s="13">
        <f t="shared" si="3"/>
        <v>51.817617866004952</v>
      </c>
      <c r="E25" s="13">
        <f t="shared" si="3"/>
        <v>51.33461538461539</v>
      </c>
      <c r="F25" s="13">
        <f t="shared" si="3"/>
        <v>53.527742944178826</v>
      </c>
      <c r="G25" s="13">
        <f t="shared" si="3"/>
        <v>46.285466841823578</v>
      </c>
      <c r="H25" s="13">
        <f t="shared" si="3"/>
        <v>42.589081885856075</v>
      </c>
      <c r="I25" s="13">
        <f t="shared" si="3"/>
        <v>59.693857047751621</v>
      </c>
      <c r="J25" s="13">
        <f t="shared" si="3"/>
        <v>65.976184267709698</v>
      </c>
      <c r="K25" s="13">
        <f t="shared" si="3"/>
        <v>60.630069124423976</v>
      </c>
      <c r="L25" s="13">
        <f t="shared" si="3"/>
        <v>62.531904761904777</v>
      </c>
      <c r="M25" s="13">
        <f t="shared" si="3"/>
        <v>60.414493087557602</v>
      </c>
      <c r="N25" s="12"/>
    </row>
    <row r="26" spans="1:14" x14ac:dyDescent="0.25">
      <c r="A26" s="20" t="s">
        <v>18</v>
      </c>
      <c r="B26" s="13">
        <f>MAX(B7:B24)</f>
        <v>76.599999999999994</v>
      </c>
      <c r="C26" s="13">
        <f t="shared" ref="C26:M26" si="4">MAX(C7:C24)</f>
        <v>85.7</v>
      </c>
      <c r="D26" s="13">
        <f t="shared" si="4"/>
        <v>70.967741935483872</v>
      </c>
      <c r="E26" s="13">
        <f t="shared" si="4"/>
        <v>65</v>
      </c>
      <c r="F26" s="13">
        <f t="shared" si="4"/>
        <v>76.400000000000006</v>
      </c>
      <c r="G26" s="13">
        <f t="shared" si="4"/>
        <v>69.166666666666671</v>
      </c>
      <c r="H26" s="13">
        <f t="shared" si="4"/>
        <v>70.7</v>
      </c>
      <c r="I26" s="13">
        <f t="shared" si="4"/>
        <v>85.483870967741936</v>
      </c>
      <c r="J26" s="13">
        <f t="shared" si="4"/>
        <v>97.5</v>
      </c>
      <c r="K26" s="13">
        <f t="shared" si="4"/>
        <v>84.677419354838719</v>
      </c>
      <c r="L26" s="13">
        <f t="shared" si="4"/>
        <v>87.5</v>
      </c>
      <c r="M26" s="13">
        <f t="shared" si="4"/>
        <v>90.322580645161281</v>
      </c>
      <c r="N26" s="12"/>
    </row>
    <row r="27" spans="1:14" x14ac:dyDescent="0.25">
      <c r="A27" s="20" t="s">
        <v>19</v>
      </c>
      <c r="B27" s="13">
        <f>MIN(B7:B24)</f>
        <v>26.612903225806448</v>
      </c>
      <c r="C27" s="13">
        <f t="shared" ref="C27:M27" si="5">MIN(C7:C24)</f>
        <v>48.2</v>
      </c>
      <c r="D27" s="13">
        <f t="shared" si="5"/>
        <v>21.6</v>
      </c>
      <c r="E27" s="13">
        <f t="shared" si="5"/>
        <v>35.799999999999997</v>
      </c>
      <c r="F27" s="13">
        <f t="shared" si="5"/>
        <v>30.64516129032258</v>
      </c>
      <c r="G27" s="13">
        <f t="shared" si="5"/>
        <v>22.5</v>
      </c>
      <c r="H27" s="13">
        <f t="shared" si="5"/>
        <v>20.161290322580644</v>
      </c>
      <c r="I27" s="13">
        <f t="shared" si="5"/>
        <v>25.806451612903224</v>
      </c>
      <c r="J27" s="13">
        <f t="shared" si="5"/>
        <v>23.3</v>
      </c>
      <c r="K27" s="13">
        <f t="shared" si="5"/>
        <v>40.322580645161288</v>
      </c>
      <c r="L27" s="13">
        <f t="shared" si="5"/>
        <v>24.58</v>
      </c>
      <c r="M27" s="13">
        <f t="shared" si="5"/>
        <v>25</v>
      </c>
      <c r="N27" s="12"/>
    </row>
  </sheetData>
  <mergeCells count="5">
    <mergeCell ref="C2:M2"/>
    <mergeCell ref="C3:M3"/>
    <mergeCell ref="A5:A6"/>
    <mergeCell ref="B5:M5"/>
    <mergeCell ref="N5:N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D34" sqref="D3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2013-10-21T11:55:36Z</dcterms:created>
  <dcterms:modified xsi:type="dcterms:W3CDTF">2025-01-14T08:33:25Z</dcterms:modified>
</cp:coreProperties>
</file>